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etpub\wwwroot\philipsdalsplantage.dk\bjergestranddokumenter\"/>
    </mc:Choice>
  </mc:AlternateContent>
  <xr:revisionPtr revIDLastSave="0" documentId="13_ncr:1_{868C1C66-EB23-4631-A43D-DF370D7524EF}" xr6:coauthVersionLast="47" xr6:coauthVersionMax="47" xr10:uidLastSave="{00000000-0000-0000-0000-000000000000}"/>
  <bookViews>
    <workbookView xWindow="4440" yWindow="612" windowWidth="21480" windowHeight="11568" xr2:uid="{60F626DA-642C-4253-9067-6FB72145766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I7" i="1"/>
  <c r="H7" i="1"/>
  <c r="B4" i="1"/>
  <c r="E58" i="1"/>
  <c r="V7" i="1"/>
  <c r="G7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U7" i="1"/>
  <c r="T7" i="1"/>
  <c r="S7" i="1"/>
  <c r="R7" i="1"/>
  <c r="P7" i="1"/>
  <c r="M7" i="1"/>
  <c r="L7" i="1"/>
  <c r="K7" i="1"/>
  <c r="J7" i="1"/>
  <c r="F7" i="1"/>
  <c r="N7" i="1"/>
</calcChain>
</file>

<file path=xl/sharedStrings.xml><?xml version="1.0" encoding="utf-8"?>
<sst xmlns="http://schemas.openxmlformats.org/spreadsheetml/2006/main" count="212" uniqueCount="147">
  <si>
    <t>7094-23</t>
  </si>
  <si>
    <t>23_D_1064</t>
  </si>
  <si>
    <t>Odinsvej Vest</t>
  </si>
  <si>
    <t>71ag</t>
  </si>
  <si>
    <t>71q</t>
  </si>
  <si>
    <t>71k</t>
  </si>
  <si>
    <t>71i</t>
  </si>
  <si>
    <t>71g</t>
  </si>
  <si>
    <t>71ay</t>
  </si>
  <si>
    <t>71ax</t>
  </si>
  <si>
    <t>71av</t>
  </si>
  <si>
    <t>71a</t>
  </si>
  <si>
    <t>Odinsvej Øst</t>
  </si>
  <si>
    <t>71ap</t>
  </si>
  <si>
    <t>71s</t>
  </si>
  <si>
    <t>71u</t>
  </si>
  <si>
    <t>71aa</t>
  </si>
  <si>
    <t>71x</t>
  </si>
  <si>
    <t>71an</t>
  </si>
  <si>
    <t>71ar</t>
  </si>
  <si>
    <t>71aq</t>
  </si>
  <si>
    <t>71v</t>
  </si>
  <si>
    <t>71y</t>
  </si>
  <si>
    <t>71ad</t>
  </si>
  <si>
    <t>71af</t>
  </si>
  <si>
    <t>71ai</t>
  </si>
  <si>
    <t>71ak</t>
  </si>
  <si>
    <t>71aæ</t>
  </si>
  <si>
    <t>Osvejen</t>
  </si>
  <si>
    <t>71p</t>
  </si>
  <si>
    <t>71bc</t>
  </si>
  <si>
    <t>Frejasvej</t>
  </si>
  <si>
    <t>71t</t>
  </si>
  <si>
    <t>71h</t>
  </si>
  <si>
    <t>71z</t>
  </si>
  <si>
    <t>71ae</t>
  </si>
  <si>
    <t>71m</t>
  </si>
  <si>
    <t>71n</t>
  </si>
  <si>
    <t>71al</t>
  </si>
  <si>
    <t>71ao</t>
  </si>
  <si>
    <t>71o</t>
  </si>
  <si>
    <t>71ac</t>
  </si>
  <si>
    <t>71ø</t>
  </si>
  <si>
    <t>71at</t>
  </si>
  <si>
    <t>71az</t>
  </si>
  <si>
    <t>71bb</t>
  </si>
  <si>
    <t>71ba</t>
  </si>
  <si>
    <t>71as</t>
  </si>
  <si>
    <t>Kæruldsvej</t>
  </si>
  <si>
    <t>Ved kanalen</t>
  </si>
  <si>
    <t>71æ</t>
  </si>
  <si>
    <t>71ab</t>
  </si>
  <si>
    <t>71f</t>
  </si>
  <si>
    <t>71l</t>
  </si>
  <si>
    <t>Matr.nr.</t>
  </si>
  <si>
    <t>Vej</t>
  </si>
  <si>
    <t>Vejnr.</t>
  </si>
  <si>
    <t>71am</t>
  </si>
  <si>
    <t>71be</t>
  </si>
  <si>
    <t>71aø</t>
  </si>
  <si>
    <t>71bd</t>
  </si>
  <si>
    <t>71bg</t>
  </si>
  <si>
    <t>71bm</t>
  </si>
  <si>
    <t>71bl</t>
  </si>
  <si>
    <t>71bk</t>
  </si>
  <si>
    <t>71e</t>
  </si>
  <si>
    <t>71au</t>
  </si>
  <si>
    <t>71bf</t>
  </si>
  <si>
    <t>Antal</t>
  </si>
  <si>
    <t>Parceller</t>
  </si>
  <si>
    <t>Tinglysningsdato</t>
  </si>
  <si>
    <t>Servitutter</t>
  </si>
  <si>
    <t>Note</t>
  </si>
  <si>
    <t>Transfor-</t>
  </si>
  <si>
    <t>Fælles</t>
  </si>
  <si>
    <t>badestrand</t>
  </si>
  <si>
    <t>Forsyning/</t>
  </si>
  <si>
    <t>afløb</t>
  </si>
  <si>
    <t>Bebyggelse/</t>
  </si>
  <si>
    <t>benyttelse</t>
  </si>
  <si>
    <t>23_D_1076</t>
  </si>
  <si>
    <t>71r</t>
  </si>
  <si>
    <t>Oversigt øst</t>
  </si>
  <si>
    <t>for Osvejen</t>
  </si>
  <si>
    <t>Oversigt vest</t>
  </si>
  <si>
    <t>af Osvejen</t>
  </si>
  <si>
    <t>telse vest for Osvejen</t>
  </si>
  <si>
    <t>Indskrænkn. i benyt-</t>
  </si>
  <si>
    <t>23_T_S</t>
  </si>
  <si>
    <t>Istands,/vedl.</t>
  </si>
  <si>
    <t>Akt</t>
  </si>
  <si>
    <t>Vedr.</t>
  </si>
  <si>
    <t>til L.2446</t>
  </si>
  <si>
    <t xml:space="preserve">Tillæg/ændring </t>
  </si>
  <si>
    <t>23_T_512</t>
  </si>
  <si>
    <t>472-23</t>
  </si>
  <si>
    <t>Løbenr.</t>
  </si>
  <si>
    <t>1908-23</t>
  </si>
  <si>
    <t>2446-23</t>
  </si>
  <si>
    <t>forventet</t>
  </si>
  <si>
    <t>2775-23</t>
  </si>
  <si>
    <t>3704-23</t>
  </si>
  <si>
    <t>2043-23</t>
  </si>
  <si>
    <t>merstation</t>
  </si>
  <si>
    <t>12892-23</t>
  </si>
  <si>
    <t>16845-23</t>
  </si>
  <si>
    <t>1909-23</t>
  </si>
  <si>
    <t>Pilipsdalvej</t>
  </si>
  <si>
    <t>4471-23 og 4472</t>
  </si>
  <si>
    <t>23_T_512; B_403</t>
  </si>
  <si>
    <t>Udstykning af</t>
  </si>
  <si>
    <t>Brug af fællesveje</t>
  </si>
  <si>
    <t>Ved Kanalen 71e</t>
  </si>
  <si>
    <t>FEJL 1: Mangler L.5279</t>
  </si>
  <si>
    <t>Strandareal og veje</t>
  </si>
  <si>
    <t>71bh, 71bi</t>
  </si>
  <si>
    <t>-</t>
  </si>
  <si>
    <t>19a, 3c</t>
  </si>
  <si>
    <t>FEJL1: Mangler L.1908-23; FEJL 2: Oversigt burde være L2775 isf L3704</t>
  </si>
  <si>
    <t>FEJL 1: Mærkeligt at servitut for stranden L.1909 er pålagt denne denne parcel</t>
  </si>
  <si>
    <t>for Ved Kanalen lige nr.</t>
  </si>
  <si>
    <t>Kendelse</t>
  </si>
  <si>
    <t>Alle</t>
  </si>
  <si>
    <t>Højspæn-</t>
  </si>
  <si>
    <t>dingskabel</t>
  </si>
  <si>
    <t>FEJL 1: Mangler L.2042</t>
  </si>
  <si>
    <t>Brug af</t>
  </si>
  <si>
    <t>strandareal</t>
  </si>
  <si>
    <t>Oversigt ved</t>
  </si>
  <si>
    <t>Kanalen 8</t>
  </si>
  <si>
    <t>FEJL 1: Mangler udstykningsklausul af 03-06-1960 - måske aldrig tinglyst?; FEJL 2: Mangler L.5279; FEJL 3: L.7094 ikke længere relevant efter udstykning!</t>
  </si>
  <si>
    <t>Byggelinje</t>
  </si>
  <si>
    <t>Ved Kanalen 5</t>
  </si>
  <si>
    <t>Tagetage Ved</t>
  </si>
  <si>
    <t>Kanalen 5</t>
  </si>
  <si>
    <t>Bebyggelse for Ved</t>
  </si>
  <si>
    <t>Kanalen 4 og 6</t>
  </si>
  <si>
    <t>Noter</t>
  </si>
  <si>
    <t>FEJL1: Servitutterne står under Phulipsdal, dvs 19a, 3c m.fl.</t>
  </si>
  <si>
    <t>FEJL 1: Mangler L.1908-23; FEJL 2: Mangler 4471</t>
  </si>
  <si>
    <t>23_D_1119</t>
  </si>
  <si>
    <t>23_D_1114</t>
  </si>
  <si>
    <t>FEJL 1: mangler L472-23</t>
  </si>
  <si>
    <t>FEJL 1: Mangler L4471</t>
  </si>
  <si>
    <t>FEJL 1: Mangler L.5279; FEJL 2: Mangler L.2042</t>
  </si>
  <si>
    <t>Rød servitut</t>
  </si>
  <si>
    <t>Servitutten haves ikke. Hvis nogen har den, så venligst giv en kopi til Grundejerforeningen.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</si>
</sst>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92D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otted">
        <color auto="1"/>
      </left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tted">
        <color auto="1"/>
      </left>
      <right/>
      <top/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right"/>
    </xf>
    <xf numFmtId="14" fontId="3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14" fontId="9" fillId="0" borderId="5" xfId="1" applyNumberFormat="1" applyFont="1" applyFill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14" fontId="10" fillId="0" borderId="0" xfId="1" applyNumberFormat="1" applyFont="1" applyBorder="1" applyAlignment="1">
      <alignment horizontal="center"/>
    </xf>
    <xf numFmtId="0" fontId="9" fillId="0" borderId="0" xfId="1" applyFont="1" applyFill="1"/>
    <xf numFmtId="0" fontId="12" fillId="0" borderId="0" xfId="0" applyFont="1" applyFill="1"/>
    <xf numFmtId="14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hilipsdalsplantage.dk/bjergestranddokumenter/l5279.pdf" TargetMode="External"/><Relationship Id="rId13" Type="http://schemas.openxmlformats.org/officeDocument/2006/relationships/hyperlink" Target="https://philipsdalsplantage.dk/bjergestranddokumenter/l1909.pdf" TargetMode="External"/><Relationship Id="rId18" Type="http://schemas.openxmlformats.org/officeDocument/2006/relationships/hyperlink" Target="https://philipsdalsplantage.dk/bjergestranddokumenter/asfaltering_af_osvejen_i-1967.pdf" TargetMode="External"/><Relationship Id="rId26" Type="http://schemas.openxmlformats.org/officeDocument/2006/relationships/hyperlink" Target="https://philipsdalsplantage.dk/bjergestranddokumenter/Paategning%20p&#229;%20deklaration%20L2446.pdf" TargetMode="External"/><Relationship Id="rId3" Type="http://schemas.openxmlformats.org/officeDocument/2006/relationships/hyperlink" Target="https://philipsdalsplantage.dk/bjergestranddokumenter/l1909.pdf" TargetMode="External"/><Relationship Id="rId21" Type="http://schemas.openxmlformats.org/officeDocument/2006/relationships/hyperlink" Target="https://philipsdalsplantage.dk/bjergestranddokumenter/asfaltering_af_osvejen_i-1967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philipsdalsplantage.dk/bjergestranddokumenter/l5279.pdf" TargetMode="External"/><Relationship Id="rId12" Type="http://schemas.openxmlformats.org/officeDocument/2006/relationships/hyperlink" Target="https://philipsdalsplantage.dk/bjergestranddokumenter/Deklaration%20vedr.%20oversigtsarealer%20&#248;st%20for%20Osvejen.pdf" TargetMode="External"/><Relationship Id="rId17" Type="http://schemas.openxmlformats.org/officeDocument/2006/relationships/hyperlink" Target="https://philipsdalsplantage.dk/bjergestranddokumenter/L2042.pdf" TargetMode="External"/><Relationship Id="rId25" Type="http://schemas.openxmlformats.org/officeDocument/2006/relationships/hyperlink" Target="https://philipsdalsplantage.dk/bjergestranddokumenter/l16845.pdf" TargetMode="External"/><Relationship Id="rId33" Type="http://schemas.openxmlformats.org/officeDocument/2006/relationships/hyperlink" Target="https://philipsdalsplantage.dk/bjergestranddokumenter/1012439042.pdf" TargetMode="External"/><Relationship Id="rId2" Type="http://schemas.openxmlformats.org/officeDocument/2006/relationships/hyperlink" Target="https://philipsdalsplantage.dk/bjergestranddokumenter/Deklaration%20vedr.%20udnyttelse%20af%20paceller%20vest%20for%20Osvejen.pdf" TargetMode="External"/><Relationship Id="rId16" Type="http://schemas.openxmlformats.org/officeDocument/2006/relationships/hyperlink" Target="https://philipsdalsplantage.dk/bjergestranddokumenter/L2043.pdf" TargetMode="External"/><Relationship Id="rId20" Type="http://schemas.openxmlformats.org/officeDocument/2006/relationships/hyperlink" Target="https://philipsdalsplantage.dk/bjergestranddokumenter/L2042.pdf" TargetMode="External"/><Relationship Id="rId29" Type="http://schemas.openxmlformats.org/officeDocument/2006/relationships/hyperlink" Target="https://philipsdalsplantage.dk/bjergestranddokumenter/renset%207094.pdf" TargetMode="External"/><Relationship Id="rId1" Type="http://schemas.openxmlformats.org/officeDocument/2006/relationships/hyperlink" Target="https://philipsdalsplantage.dk/bjergestranddokumenter/Deklaration%20vedr.%20udnyttelse%20af%20paceller%20vest%20for%20Osvejen.pdf" TargetMode="External"/><Relationship Id="rId6" Type="http://schemas.openxmlformats.org/officeDocument/2006/relationships/hyperlink" Target="https://philipsdalsplantage.dk/bjergestranddokumenter/Sven_Skouby.pdf" TargetMode="External"/><Relationship Id="rId11" Type="http://schemas.openxmlformats.org/officeDocument/2006/relationships/hyperlink" Target="https://philipsdalsplantage.dk/bjergestranddokumenter/Deklaration%20vedr.%20oversigtsarealer%20vest%20for%20Osvejen.pdf" TargetMode="External"/><Relationship Id="rId24" Type="http://schemas.openxmlformats.org/officeDocument/2006/relationships/hyperlink" Target="https://philipsdalsplantage.dk/bjergestranddokumenter/l12892.pdf" TargetMode="External"/><Relationship Id="rId32" Type="http://schemas.openxmlformats.org/officeDocument/2006/relationships/hyperlink" Target="https://philipsdalsplantage.dk/bjergestranddokumenter/Paategning%20p&#229;%20deklaration%20L2446.pdf" TargetMode="External"/><Relationship Id="rId5" Type="http://schemas.openxmlformats.org/officeDocument/2006/relationships/hyperlink" Target="https://philipsdalsplantage.dk/bjergestranddokumenter/Sven_Skouby.pdf" TargetMode="External"/><Relationship Id="rId15" Type="http://schemas.openxmlformats.org/officeDocument/2006/relationships/hyperlink" Target="https://philipsdalsplantage.dk/bjergestranddokumenter/Deklaration%20vedr.%20oversigtsarealer%20&#248;st%20for%20Osvejen.pdf" TargetMode="External"/><Relationship Id="rId23" Type="http://schemas.openxmlformats.org/officeDocument/2006/relationships/hyperlink" Target="https://philipsdalsplantage.dk/bjergestranddokumenter/renset%207094.pdf" TargetMode="External"/><Relationship Id="rId28" Type="http://schemas.openxmlformats.org/officeDocument/2006/relationships/hyperlink" Target="https://philipsdalsplantage.dk/bjergestranddokumenter/L3720.pdf" TargetMode="External"/><Relationship Id="rId10" Type="http://schemas.openxmlformats.org/officeDocument/2006/relationships/hyperlink" Target="https://philipsdalsplantage.dk/bjergestranddokumenter/Deklaration%20vedr.%20parceller%20fra%20matr.%2071a.pdf" TargetMode="External"/><Relationship Id="rId19" Type="http://schemas.openxmlformats.org/officeDocument/2006/relationships/hyperlink" Target="https://philipsdalsplantage.dk/bjergestranddokumenter/L2043.pdf" TargetMode="External"/><Relationship Id="rId31" Type="http://schemas.openxmlformats.org/officeDocument/2006/relationships/hyperlink" Target="https://philipsdalsplantage.dk/bjergestranddokumenter/l16845.pdf" TargetMode="External"/><Relationship Id="rId4" Type="http://schemas.openxmlformats.org/officeDocument/2006/relationships/hyperlink" Target="https://philipsdalsplantage.dk/bjergestranddokumenter/l1909.pdf" TargetMode="External"/><Relationship Id="rId9" Type="http://schemas.openxmlformats.org/officeDocument/2006/relationships/hyperlink" Target="https://philipsdalsplantage.dk/bjergestranddokumenter/Deklaration%20vedr.%20parceller%20fra%20matr.%2071a.pdf" TargetMode="External"/><Relationship Id="rId14" Type="http://schemas.openxmlformats.org/officeDocument/2006/relationships/hyperlink" Target="https://philipsdalsplantage.dk/bjergestranddokumenter/Deklaration%20vedr.%20oversigtsarealer%20vest%20for%20Osvejen.pdf" TargetMode="External"/><Relationship Id="rId22" Type="http://schemas.openxmlformats.org/officeDocument/2006/relationships/hyperlink" Target="https://philipsdalsplantage.dk/bjergestranddokumenter/L3720.pdf" TargetMode="External"/><Relationship Id="rId27" Type="http://schemas.openxmlformats.org/officeDocument/2006/relationships/hyperlink" Target="https://philipsdalsplantage.dk/bjergestranddokumenter/1012439042.pdf" TargetMode="External"/><Relationship Id="rId30" Type="http://schemas.openxmlformats.org/officeDocument/2006/relationships/hyperlink" Target="https://philipsdalsplantage.dk/bjergestranddokumenter/l128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A2EE-3F41-456D-81DE-6EB35FFED0A0}">
  <dimension ref="A1:X85"/>
  <sheetViews>
    <sheetView tabSelected="1" workbookViewId="0">
      <pane xSplit="5" ySplit="7" topLeftCell="L61" activePane="bottomRight" state="frozen"/>
      <selection pane="topRight" activeCell="F1" sqref="F1"/>
      <selection pane="bottomLeft" activeCell="A8" sqref="A8"/>
      <selection pane="bottomRight" activeCell="U72" sqref="U72"/>
    </sheetView>
  </sheetViews>
  <sheetFormatPr defaultRowHeight="14.4" x14ac:dyDescent="0.3"/>
  <cols>
    <col min="1" max="1" width="9.6640625" style="2" customWidth="1"/>
    <col min="2" max="2" width="18" style="2" customWidth="1"/>
    <col min="3" max="4" width="5" style="2" customWidth="1"/>
    <col min="5" max="5" width="5.6640625" style="18" customWidth="1"/>
    <col min="6" max="6" width="18.21875" style="18" customWidth="1"/>
    <col min="7" max="7" width="14.21875" style="18" customWidth="1"/>
    <col min="8" max="8" width="14.44140625" style="18" customWidth="1"/>
    <col min="9" max="9" width="20.5546875" style="18" customWidth="1"/>
    <col min="10" max="10" width="10.77734375" style="18" customWidth="1"/>
    <col min="11" max="11" width="10.109375" style="18" customWidth="1"/>
    <col min="12" max="12" width="11.33203125" style="18" customWidth="1"/>
    <col min="13" max="13" width="10.109375" style="18" customWidth="1"/>
    <col min="14" max="14" width="10.44140625" style="2" customWidth="1"/>
    <col min="15" max="15" width="10.6640625" style="2" customWidth="1"/>
    <col min="16" max="16" width="11.88671875" style="18" customWidth="1"/>
    <col min="17" max="17" width="10.44140625" style="18" customWidth="1"/>
    <col min="18" max="18" width="10.21875" style="18" customWidth="1"/>
    <col min="19" max="19" width="11.88671875" style="18" customWidth="1"/>
    <col min="20" max="20" width="11.33203125" style="18" customWidth="1"/>
    <col min="21" max="21" width="14.33203125" style="18" customWidth="1"/>
    <col min="22" max="22" width="16.109375" style="18" customWidth="1"/>
    <col min="24" max="16384" width="8.88671875" style="2"/>
  </cols>
  <sheetData>
    <row r="1" spans="1:22" x14ac:dyDescent="0.3">
      <c r="A1" s="1" t="s">
        <v>71</v>
      </c>
      <c r="C1" s="1"/>
      <c r="D1" s="1"/>
      <c r="E1" s="3" t="s">
        <v>70</v>
      </c>
      <c r="F1" s="4">
        <v>22017</v>
      </c>
      <c r="G1" s="4">
        <v>22017</v>
      </c>
      <c r="H1" s="4">
        <v>22070</v>
      </c>
      <c r="I1" s="4">
        <v>22169</v>
      </c>
      <c r="J1" s="5">
        <v>23036</v>
      </c>
      <c r="K1" s="6">
        <v>23483</v>
      </c>
      <c r="L1" s="4">
        <v>23497</v>
      </c>
      <c r="M1" s="4">
        <v>23536</v>
      </c>
      <c r="N1" s="4">
        <v>24553</v>
      </c>
      <c r="O1" s="4">
        <v>24553</v>
      </c>
      <c r="P1" s="7">
        <v>24735</v>
      </c>
      <c r="Q1" s="7">
        <v>24973</v>
      </c>
      <c r="R1" s="7">
        <v>25072</v>
      </c>
      <c r="S1" s="7">
        <v>26590</v>
      </c>
      <c r="T1" s="7">
        <v>26968</v>
      </c>
      <c r="U1" s="7">
        <v>39904</v>
      </c>
      <c r="V1" s="7">
        <v>44153</v>
      </c>
    </row>
    <row r="2" spans="1:22" x14ac:dyDescent="0.3">
      <c r="A2" s="64">
        <v>44671</v>
      </c>
      <c r="B2" s="65"/>
      <c r="C2" s="1"/>
      <c r="D2" s="1"/>
      <c r="E2" s="3" t="s">
        <v>96</v>
      </c>
      <c r="F2" s="67" t="s">
        <v>97</v>
      </c>
      <c r="G2" s="66" t="s">
        <v>106</v>
      </c>
      <c r="H2" s="9"/>
      <c r="I2" s="67">
        <v>5279</v>
      </c>
      <c r="J2" s="74" t="s">
        <v>95</v>
      </c>
      <c r="K2" s="68" t="s">
        <v>98</v>
      </c>
      <c r="L2" s="72" t="s">
        <v>100</v>
      </c>
      <c r="M2" s="71" t="s">
        <v>101</v>
      </c>
      <c r="N2" s="66" t="s">
        <v>102</v>
      </c>
      <c r="O2" s="66">
        <v>2042</v>
      </c>
      <c r="P2" s="75" t="s">
        <v>121</v>
      </c>
      <c r="Q2" s="77">
        <v>3720</v>
      </c>
      <c r="R2" s="76" t="s">
        <v>0</v>
      </c>
      <c r="S2" s="75" t="s">
        <v>104</v>
      </c>
      <c r="T2" s="75" t="s">
        <v>105</v>
      </c>
      <c r="U2" s="75" t="s">
        <v>108</v>
      </c>
      <c r="V2" s="77">
        <v>1012439042</v>
      </c>
    </row>
    <row r="3" spans="1:22" x14ac:dyDescent="0.3">
      <c r="A3" s="11"/>
      <c r="B3" s="12"/>
      <c r="C3" s="1"/>
      <c r="D3" s="1"/>
      <c r="E3" s="13" t="s">
        <v>90</v>
      </c>
      <c r="F3" s="14" t="s">
        <v>94</v>
      </c>
      <c r="G3" s="14" t="s">
        <v>109</v>
      </c>
      <c r="H3" s="15"/>
      <c r="I3" s="70" t="s">
        <v>140</v>
      </c>
      <c r="J3" s="25"/>
      <c r="K3" s="16" t="s">
        <v>94</v>
      </c>
      <c r="L3" s="15" t="s">
        <v>94</v>
      </c>
      <c r="M3" s="14" t="s">
        <v>94</v>
      </c>
      <c r="N3" s="15" t="s">
        <v>141</v>
      </c>
      <c r="O3" s="15" t="s">
        <v>140</v>
      </c>
      <c r="P3" s="17"/>
      <c r="Q3" s="15" t="s">
        <v>140</v>
      </c>
      <c r="R3" s="8" t="s">
        <v>1</v>
      </c>
      <c r="S3" s="17" t="s">
        <v>80</v>
      </c>
      <c r="T3" s="8" t="s">
        <v>80</v>
      </c>
      <c r="U3" s="8" t="s">
        <v>88</v>
      </c>
      <c r="V3" s="8"/>
    </row>
    <row r="4" spans="1:22" x14ac:dyDescent="0.3">
      <c r="A4" s="1" t="s">
        <v>69</v>
      </c>
      <c r="B4" s="19">
        <f>COUNT(C8:C68) - 1</f>
        <v>59</v>
      </c>
      <c r="C4" s="1"/>
      <c r="D4" s="1"/>
      <c r="E4" s="13" t="s">
        <v>91</v>
      </c>
      <c r="F4" s="67" t="s">
        <v>87</v>
      </c>
      <c r="G4" s="66" t="s">
        <v>74</v>
      </c>
      <c r="H4" s="67" t="s">
        <v>110</v>
      </c>
      <c r="I4" s="66" t="s">
        <v>111</v>
      </c>
      <c r="J4" s="74" t="s">
        <v>76</v>
      </c>
      <c r="K4" s="69" t="s">
        <v>78</v>
      </c>
      <c r="L4" s="73" t="s">
        <v>84</v>
      </c>
      <c r="M4" s="66" t="s">
        <v>82</v>
      </c>
      <c r="N4" s="73" t="s">
        <v>73</v>
      </c>
      <c r="O4" s="73" t="s">
        <v>123</v>
      </c>
      <c r="P4" s="73" t="s">
        <v>89</v>
      </c>
      <c r="Q4" s="76" t="s">
        <v>126</v>
      </c>
      <c r="R4" s="76" t="s">
        <v>128</v>
      </c>
      <c r="S4" s="76" t="s">
        <v>131</v>
      </c>
      <c r="T4" s="76" t="s">
        <v>133</v>
      </c>
      <c r="U4" s="76" t="s">
        <v>93</v>
      </c>
      <c r="V4" s="76" t="s">
        <v>135</v>
      </c>
    </row>
    <row r="5" spans="1:22" x14ac:dyDescent="0.3">
      <c r="E5" s="30"/>
      <c r="F5" s="67" t="s">
        <v>86</v>
      </c>
      <c r="G5" s="66" t="s">
        <v>75</v>
      </c>
      <c r="H5" s="67" t="s">
        <v>112</v>
      </c>
      <c r="I5" s="66" t="s">
        <v>120</v>
      </c>
      <c r="J5" s="74" t="s">
        <v>77</v>
      </c>
      <c r="K5" s="69" t="s">
        <v>79</v>
      </c>
      <c r="L5" s="73" t="s">
        <v>83</v>
      </c>
      <c r="M5" s="66" t="s">
        <v>83</v>
      </c>
      <c r="N5" s="73" t="s">
        <v>103</v>
      </c>
      <c r="O5" s="73" t="s">
        <v>124</v>
      </c>
      <c r="P5" s="73" t="s">
        <v>85</v>
      </c>
      <c r="Q5" s="76" t="s">
        <v>127</v>
      </c>
      <c r="R5" s="76" t="s">
        <v>129</v>
      </c>
      <c r="S5" s="76" t="s">
        <v>132</v>
      </c>
      <c r="T5" s="76" t="s">
        <v>134</v>
      </c>
      <c r="U5" s="76" t="s">
        <v>92</v>
      </c>
      <c r="V5" s="76" t="s">
        <v>136</v>
      </c>
    </row>
    <row r="6" spans="1:22" x14ac:dyDescent="0.3">
      <c r="E6" s="3" t="s">
        <v>99</v>
      </c>
      <c r="F6" s="14">
        <v>13</v>
      </c>
      <c r="G6" s="14">
        <v>2</v>
      </c>
      <c r="H6" s="14">
        <v>1</v>
      </c>
      <c r="I6" s="14">
        <v>1</v>
      </c>
      <c r="J6" s="14">
        <v>1</v>
      </c>
      <c r="K6" s="16">
        <v>52</v>
      </c>
      <c r="L6" s="14">
        <v>3</v>
      </c>
      <c r="M6" s="14">
        <v>13</v>
      </c>
      <c r="N6" s="15">
        <v>1</v>
      </c>
      <c r="O6" s="15">
        <v>4</v>
      </c>
      <c r="P6" s="17" t="s">
        <v>122</v>
      </c>
      <c r="Q6" s="17" t="s">
        <v>122</v>
      </c>
      <c r="R6" s="17">
        <v>1</v>
      </c>
      <c r="S6" s="20">
        <v>1</v>
      </c>
      <c r="T6" s="17">
        <v>1</v>
      </c>
      <c r="U6" s="17">
        <v>52</v>
      </c>
      <c r="V6" s="17">
        <v>2</v>
      </c>
    </row>
    <row r="7" spans="1:22" ht="15" thickBot="1" x14ac:dyDescent="0.35">
      <c r="A7" s="1" t="s">
        <v>54</v>
      </c>
      <c r="B7" s="1" t="s">
        <v>55</v>
      </c>
      <c r="C7" s="8" t="s">
        <v>56</v>
      </c>
      <c r="D7" s="8" t="s">
        <v>72</v>
      </c>
      <c r="E7" s="13" t="s">
        <v>68</v>
      </c>
      <c r="F7" s="21">
        <f t="shared" ref="F7:V7" si="0">COUNT(F8:F68)</f>
        <v>17</v>
      </c>
      <c r="G7" s="22">
        <f t="shared" si="0"/>
        <v>2</v>
      </c>
      <c r="H7" s="23">
        <f t="shared" si="0"/>
        <v>0</v>
      </c>
      <c r="I7" s="23">
        <f t="shared" si="0"/>
        <v>1</v>
      </c>
      <c r="J7" s="22">
        <f t="shared" si="0"/>
        <v>1</v>
      </c>
      <c r="K7" s="24">
        <f t="shared" si="0"/>
        <v>54</v>
      </c>
      <c r="L7" s="22">
        <f t="shared" si="0"/>
        <v>3</v>
      </c>
      <c r="M7" s="21">
        <f t="shared" si="0"/>
        <v>13</v>
      </c>
      <c r="N7" s="25">
        <f>COUNT(N8:N68)</f>
        <v>2</v>
      </c>
      <c r="O7" s="25"/>
      <c r="P7" s="18">
        <f t="shared" si="0"/>
        <v>0</v>
      </c>
      <c r="R7" s="18">
        <f t="shared" si="0"/>
        <v>2</v>
      </c>
      <c r="S7" s="18">
        <f t="shared" si="0"/>
        <v>1</v>
      </c>
      <c r="T7" s="18">
        <f t="shared" si="0"/>
        <v>1</v>
      </c>
      <c r="U7" s="18">
        <f t="shared" si="0"/>
        <v>52</v>
      </c>
      <c r="V7" s="18">
        <f t="shared" si="0"/>
        <v>2</v>
      </c>
    </row>
    <row r="8" spans="1:22" x14ac:dyDescent="0.3">
      <c r="A8" s="26" t="s">
        <v>32</v>
      </c>
      <c r="B8" s="26" t="s">
        <v>31</v>
      </c>
      <c r="C8" s="27">
        <v>1</v>
      </c>
      <c r="D8" s="27"/>
      <c r="E8" s="28">
        <f t="shared" ref="E8:E36" si="1">COUNT(F8:V8)</f>
        <v>3</v>
      </c>
      <c r="F8" s="27"/>
      <c r="G8" s="27"/>
      <c r="H8" s="27"/>
      <c r="I8" s="27"/>
      <c r="J8" s="27"/>
      <c r="K8" s="29">
        <v>1</v>
      </c>
      <c r="L8" s="27"/>
      <c r="M8" s="27">
        <v>2</v>
      </c>
      <c r="N8" s="26"/>
      <c r="O8" s="26"/>
      <c r="P8" s="27"/>
      <c r="Q8" s="27"/>
      <c r="R8" s="27"/>
      <c r="S8" s="27"/>
      <c r="T8" s="27"/>
      <c r="U8" s="27">
        <v>3</v>
      </c>
      <c r="V8" s="27"/>
    </row>
    <row r="9" spans="1:22" x14ac:dyDescent="0.3">
      <c r="A9" s="2" t="s">
        <v>33</v>
      </c>
      <c r="B9" s="2" t="s">
        <v>31</v>
      </c>
      <c r="C9" s="18">
        <v>2</v>
      </c>
      <c r="D9" s="18"/>
      <c r="E9" s="30">
        <f t="shared" si="1"/>
        <v>2</v>
      </c>
      <c r="F9" s="25"/>
      <c r="G9" s="25"/>
      <c r="H9" s="25"/>
      <c r="I9" s="25"/>
      <c r="K9" s="31">
        <v>1</v>
      </c>
      <c r="M9" s="25"/>
      <c r="N9" s="32"/>
      <c r="O9" s="32"/>
      <c r="U9" s="18">
        <v>2</v>
      </c>
    </row>
    <row r="10" spans="1:22" x14ac:dyDescent="0.3">
      <c r="A10" s="2" t="s">
        <v>34</v>
      </c>
      <c r="B10" s="2" t="s">
        <v>31</v>
      </c>
      <c r="C10" s="18">
        <v>3</v>
      </c>
      <c r="D10" s="18"/>
      <c r="E10" s="30">
        <f t="shared" si="1"/>
        <v>3</v>
      </c>
      <c r="F10" s="25"/>
      <c r="G10" s="25"/>
      <c r="H10" s="25"/>
      <c r="I10" s="25"/>
      <c r="K10" s="31">
        <v>1</v>
      </c>
      <c r="M10" s="25">
        <v>2</v>
      </c>
      <c r="N10" s="32"/>
      <c r="O10" s="32"/>
      <c r="U10" s="18">
        <v>3</v>
      </c>
    </row>
    <row r="11" spans="1:22" x14ac:dyDescent="0.3">
      <c r="A11" s="2" t="s">
        <v>40</v>
      </c>
      <c r="B11" s="2" t="s">
        <v>31</v>
      </c>
      <c r="C11" s="18">
        <v>4</v>
      </c>
      <c r="D11" s="18"/>
      <c r="E11" s="30">
        <f t="shared" si="1"/>
        <v>2</v>
      </c>
      <c r="F11" s="25"/>
      <c r="G11" s="25"/>
      <c r="H11" s="25"/>
      <c r="I11" s="25"/>
      <c r="K11" s="31">
        <v>1</v>
      </c>
      <c r="M11" s="25"/>
      <c r="N11" s="32"/>
      <c r="O11" s="32"/>
      <c r="U11" s="18">
        <v>2</v>
      </c>
    </row>
    <row r="12" spans="1:22" x14ac:dyDescent="0.3">
      <c r="A12" s="2" t="s">
        <v>35</v>
      </c>
      <c r="B12" s="2" t="s">
        <v>31</v>
      </c>
      <c r="C12" s="18">
        <v>5</v>
      </c>
      <c r="D12" s="18"/>
      <c r="E12" s="30">
        <f t="shared" si="1"/>
        <v>2</v>
      </c>
      <c r="F12" s="25"/>
      <c r="G12" s="25"/>
      <c r="H12" s="25"/>
      <c r="I12" s="25"/>
      <c r="K12" s="31">
        <v>1</v>
      </c>
      <c r="M12" s="25"/>
      <c r="N12" s="32"/>
      <c r="O12" s="32"/>
      <c r="U12" s="18">
        <v>2</v>
      </c>
    </row>
    <row r="13" spans="1:22" x14ac:dyDescent="0.3">
      <c r="A13" s="2" t="s">
        <v>41</v>
      </c>
      <c r="B13" s="2" t="s">
        <v>31</v>
      </c>
      <c r="C13" s="18">
        <v>6</v>
      </c>
      <c r="D13" s="18"/>
      <c r="E13" s="30">
        <f t="shared" si="1"/>
        <v>2</v>
      </c>
      <c r="F13" s="25"/>
      <c r="G13" s="25"/>
      <c r="H13" s="25"/>
      <c r="I13" s="25"/>
      <c r="K13" s="31">
        <v>1</v>
      </c>
      <c r="M13" s="25"/>
      <c r="N13" s="32"/>
      <c r="O13" s="32"/>
      <c r="U13" s="18">
        <v>2</v>
      </c>
    </row>
    <row r="14" spans="1:22" x14ac:dyDescent="0.3">
      <c r="A14" s="2" t="s">
        <v>36</v>
      </c>
      <c r="B14" s="2" t="s">
        <v>31</v>
      </c>
      <c r="C14" s="18">
        <v>7</v>
      </c>
      <c r="D14" s="18"/>
      <c r="E14" s="30">
        <f t="shared" si="1"/>
        <v>2</v>
      </c>
      <c r="F14" s="25"/>
      <c r="G14" s="25"/>
      <c r="H14" s="33"/>
      <c r="I14" s="25"/>
      <c r="K14" s="31">
        <v>1</v>
      </c>
      <c r="M14" s="25"/>
      <c r="N14" s="32"/>
      <c r="O14" s="32"/>
      <c r="U14" s="18">
        <v>2</v>
      </c>
    </row>
    <row r="15" spans="1:22" x14ac:dyDescent="0.3">
      <c r="A15" s="2" t="s">
        <v>42</v>
      </c>
      <c r="B15" s="2" t="s">
        <v>31</v>
      </c>
      <c r="C15" s="18">
        <v>8</v>
      </c>
      <c r="D15" s="18"/>
      <c r="E15" s="30">
        <f t="shared" si="1"/>
        <v>2</v>
      </c>
      <c r="F15" s="25"/>
      <c r="G15" s="25"/>
      <c r="H15" s="25"/>
      <c r="I15" s="25"/>
      <c r="K15" s="31">
        <v>1</v>
      </c>
      <c r="M15" s="25"/>
      <c r="N15" s="32"/>
      <c r="O15" s="32"/>
      <c r="U15" s="18">
        <v>2</v>
      </c>
    </row>
    <row r="16" spans="1:22" x14ac:dyDescent="0.3">
      <c r="A16" s="2" t="s">
        <v>37</v>
      </c>
      <c r="B16" s="2" t="s">
        <v>31</v>
      </c>
      <c r="C16" s="18">
        <v>9</v>
      </c>
      <c r="D16" s="18"/>
      <c r="E16" s="30">
        <f t="shared" si="1"/>
        <v>2</v>
      </c>
      <c r="F16" s="25"/>
      <c r="G16" s="25"/>
      <c r="H16" s="25"/>
      <c r="I16" s="25"/>
      <c r="K16" s="31">
        <v>1</v>
      </c>
      <c r="M16" s="25"/>
      <c r="N16" s="32"/>
      <c r="O16" s="32"/>
      <c r="U16" s="18">
        <v>2</v>
      </c>
    </row>
    <row r="17" spans="1:22" x14ac:dyDescent="0.3">
      <c r="A17" s="2" t="s">
        <v>43</v>
      </c>
      <c r="B17" s="2" t="s">
        <v>31</v>
      </c>
      <c r="C17" s="18">
        <v>10</v>
      </c>
      <c r="D17" s="18"/>
      <c r="E17" s="30">
        <f t="shared" si="1"/>
        <v>2</v>
      </c>
      <c r="F17" s="25"/>
      <c r="G17" s="25"/>
      <c r="H17" s="25"/>
      <c r="I17" s="25"/>
      <c r="K17" s="31">
        <v>1</v>
      </c>
      <c r="M17" s="25"/>
      <c r="N17" s="32"/>
      <c r="O17" s="32"/>
      <c r="U17" s="18">
        <v>2</v>
      </c>
    </row>
    <row r="18" spans="1:22" x14ac:dyDescent="0.3">
      <c r="A18" s="2" t="s">
        <v>38</v>
      </c>
      <c r="B18" s="2" t="s">
        <v>31</v>
      </c>
      <c r="C18" s="18">
        <v>11</v>
      </c>
      <c r="D18" s="18"/>
      <c r="E18" s="30">
        <f t="shared" si="1"/>
        <v>3</v>
      </c>
      <c r="F18" s="25"/>
      <c r="G18" s="25"/>
      <c r="H18" s="25"/>
      <c r="I18" s="25"/>
      <c r="K18" s="31">
        <v>1</v>
      </c>
      <c r="M18" s="25">
        <v>2</v>
      </c>
      <c r="N18" s="32"/>
      <c r="O18" s="32"/>
      <c r="U18" s="18">
        <v>3</v>
      </c>
    </row>
    <row r="19" spans="1:22" x14ac:dyDescent="0.3">
      <c r="A19" s="2" t="s">
        <v>44</v>
      </c>
      <c r="B19" s="2" t="s">
        <v>31</v>
      </c>
      <c r="C19" s="18">
        <v>12</v>
      </c>
      <c r="D19" s="18"/>
      <c r="E19" s="30">
        <f t="shared" si="1"/>
        <v>2</v>
      </c>
      <c r="F19" s="25"/>
      <c r="G19" s="25"/>
      <c r="H19" s="25"/>
      <c r="I19" s="25"/>
      <c r="K19" s="31">
        <v>1</v>
      </c>
      <c r="M19" s="25"/>
      <c r="N19" s="32"/>
      <c r="O19" s="32"/>
      <c r="U19" s="18">
        <v>2</v>
      </c>
    </row>
    <row r="20" spans="1:22" x14ac:dyDescent="0.3">
      <c r="A20" s="2" t="s">
        <v>39</v>
      </c>
      <c r="B20" s="2" t="s">
        <v>31</v>
      </c>
      <c r="C20" s="18">
        <v>13</v>
      </c>
      <c r="D20" s="25"/>
      <c r="E20" s="30">
        <f t="shared" si="1"/>
        <v>3</v>
      </c>
      <c r="F20" s="25"/>
      <c r="G20" s="25"/>
      <c r="H20" s="25"/>
      <c r="I20" s="25"/>
      <c r="K20" s="31">
        <v>1</v>
      </c>
      <c r="M20" s="25">
        <v>2</v>
      </c>
      <c r="N20" s="32"/>
      <c r="O20" s="32"/>
      <c r="U20" s="18">
        <v>3</v>
      </c>
    </row>
    <row r="21" spans="1:22" x14ac:dyDescent="0.3">
      <c r="A21" s="2" t="s">
        <v>45</v>
      </c>
      <c r="B21" s="2" t="s">
        <v>31</v>
      </c>
      <c r="C21" s="18">
        <v>14</v>
      </c>
      <c r="D21" s="25"/>
      <c r="E21" s="30">
        <f t="shared" si="1"/>
        <v>2</v>
      </c>
      <c r="F21" s="25"/>
      <c r="G21" s="25"/>
      <c r="H21" s="25"/>
      <c r="I21" s="25"/>
      <c r="K21" s="31">
        <v>1</v>
      </c>
      <c r="M21" s="25"/>
      <c r="N21" s="32"/>
      <c r="O21" s="32"/>
      <c r="U21" s="18">
        <v>2</v>
      </c>
    </row>
    <row r="22" spans="1:22" x14ac:dyDescent="0.3">
      <c r="A22" s="2" t="s">
        <v>57</v>
      </c>
      <c r="B22" s="2" t="s">
        <v>31</v>
      </c>
      <c r="C22" s="18">
        <v>15</v>
      </c>
      <c r="D22" s="25"/>
      <c r="E22" s="30">
        <f t="shared" si="1"/>
        <v>2</v>
      </c>
      <c r="F22" s="25"/>
      <c r="G22" s="25"/>
      <c r="H22" s="25"/>
      <c r="I22" s="25"/>
      <c r="K22" s="31">
        <v>1</v>
      </c>
      <c r="M22" s="25"/>
      <c r="N22" s="32"/>
      <c r="O22" s="32"/>
      <c r="U22" s="18">
        <v>2</v>
      </c>
    </row>
    <row r="23" spans="1:22" x14ac:dyDescent="0.3">
      <c r="A23" s="2" t="s">
        <v>46</v>
      </c>
      <c r="B23" s="2" t="s">
        <v>31</v>
      </c>
      <c r="C23" s="18">
        <v>16</v>
      </c>
      <c r="D23" s="25"/>
      <c r="E23" s="30">
        <f t="shared" si="1"/>
        <v>2</v>
      </c>
      <c r="F23" s="25"/>
      <c r="G23" s="25"/>
      <c r="H23" s="25"/>
      <c r="I23" s="25"/>
      <c r="K23" s="31">
        <v>1</v>
      </c>
      <c r="M23" s="25"/>
      <c r="N23" s="32"/>
      <c r="O23" s="32"/>
      <c r="U23" s="18">
        <v>2</v>
      </c>
    </row>
    <row r="24" spans="1:22" x14ac:dyDescent="0.3">
      <c r="A24" s="32" t="s">
        <v>58</v>
      </c>
      <c r="B24" s="32" t="s">
        <v>31</v>
      </c>
      <c r="C24" s="25">
        <v>17</v>
      </c>
      <c r="D24" s="25"/>
      <c r="E24" s="30">
        <f t="shared" si="1"/>
        <v>3</v>
      </c>
      <c r="F24" s="25"/>
      <c r="G24" s="25"/>
      <c r="H24" s="25"/>
      <c r="I24" s="25"/>
      <c r="J24" s="25"/>
      <c r="K24" s="31">
        <v>1</v>
      </c>
      <c r="L24" s="25"/>
      <c r="M24" s="25">
        <v>2</v>
      </c>
      <c r="N24" s="32"/>
      <c r="O24" s="32"/>
      <c r="P24" s="25"/>
      <c r="Q24" s="25"/>
      <c r="R24" s="25"/>
      <c r="S24" s="25"/>
      <c r="T24" s="25"/>
      <c r="U24" s="25">
        <v>3</v>
      </c>
      <c r="V24" s="25"/>
    </row>
    <row r="25" spans="1:22" x14ac:dyDescent="0.3">
      <c r="A25" s="2" t="s">
        <v>47</v>
      </c>
      <c r="B25" s="2" t="s">
        <v>31</v>
      </c>
      <c r="C25" s="18">
        <v>18</v>
      </c>
      <c r="D25" s="25"/>
      <c r="E25" s="30">
        <f t="shared" si="1"/>
        <v>2</v>
      </c>
      <c r="F25" s="25"/>
      <c r="G25" s="25"/>
      <c r="H25" s="25"/>
      <c r="I25" s="25"/>
      <c r="K25" s="31">
        <v>1</v>
      </c>
      <c r="M25" s="25"/>
      <c r="N25" s="32"/>
      <c r="O25" s="32"/>
      <c r="U25" s="18">
        <v>2</v>
      </c>
    </row>
    <row r="26" spans="1:22" x14ac:dyDescent="0.3">
      <c r="A26" s="2" t="s">
        <v>66</v>
      </c>
      <c r="B26" s="2" t="s">
        <v>31</v>
      </c>
      <c r="C26" s="18">
        <v>20</v>
      </c>
      <c r="D26" s="25"/>
      <c r="E26" s="30">
        <f t="shared" si="1"/>
        <v>2</v>
      </c>
      <c r="F26" s="25"/>
      <c r="G26" s="25"/>
      <c r="H26" s="25"/>
      <c r="I26" s="25"/>
      <c r="K26" s="31">
        <v>1</v>
      </c>
      <c r="M26" s="25"/>
      <c r="N26" s="32"/>
      <c r="O26" s="32"/>
      <c r="U26" s="18">
        <v>2</v>
      </c>
    </row>
    <row r="27" spans="1:22" x14ac:dyDescent="0.3">
      <c r="A27" s="2" t="s">
        <v>67</v>
      </c>
      <c r="B27" s="2" t="s">
        <v>31</v>
      </c>
      <c r="C27" s="18">
        <v>22</v>
      </c>
      <c r="D27" s="25"/>
      <c r="E27" s="30">
        <f t="shared" si="1"/>
        <v>3</v>
      </c>
      <c r="F27" s="25"/>
      <c r="G27" s="25"/>
      <c r="H27" s="25"/>
      <c r="I27" s="25"/>
      <c r="K27" s="31">
        <v>1</v>
      </c>
      <c r="M27" s="25">
        <v>2</v>
      </c>
      <c r="N27" s="32"/>
      <c r="O27" s="32"/>
      <c r="U27" s="18">
        <v>3</v>
      </c>
    </row>
    <row r="28" spans="1:22" x14ac:dyDescent="0.3">
      <c r="A28" s="2" t="s">
        <v>59</v>
      </c>
      <c r="B28" s="34" t="s">
        <v>48</v>
      </c>
      <c r="C28" s="35">
        <v>8</v>
      </c>
      <c r="D28" s="25"/>
      <c r="E28" s="36">
        <f t="shared" si="1"/>
        <v>2</v>
      </c>
      <c r="F28" s="25"/>
      <c r="G28" s="25"/>
      <c r="H28" s="25"/>
      <c r="I28" s="25"/>
      <c r="K28" s="31">
        <v>1</v>
      </c>
      <c r="M28" s="25"/>
      <c r="N28" s="32"/>
      <c r="O28" s="32"/>
      <c r="U28" s="18">
        <v>2</v>
      </c>
    </row>
    <row r="29" spans="1:22" x14ac:dyDescent="0.3">
      <c r="A29" s="32" t="s">
        <v>60</v>
      </c>
      <c r="B29" s="32" t="s">
        <v>48</v>
      </c>
      <c r="C29" s="25">
        <v>10</v>
      </c>
      <c r="D29" s="25"/>
      <c r="E29" s="30">
        <f t="shared" si="1"/>
        <v>2</v>
      </c>
      <c r="F29" s="25"/>
      <c r="G29" s="25"/>
      <c r="H29" s="25"/>
      <c r="I29" s="25"/>
      <c r="J29" s="25"/>
      <c r="K29" s="31">
        <v>1</v>
      </c>
      <c r="L29" s="25"/>
      <c r="M29" s="25"/>
      <c r="N29" s="32"/>
      <c r="O29" s="32"/>
      <c r="P29" s="25"/>
      <c r="Q29" s="25"/>
      <c r="R29" s="25"/>
      <c r="S29" s="25"/>
      <c r="T29" s="25"/>
      <c r="U29" s="25">
        <v>2</v>
      </c>
      <c r="V29" s="25"/>
    </row>
    <row r="30" spans="1:22" x14ac:dyDescent="0.3">
      <c r="A30" s="2" t="s">
        <v>61</v>
      </c>
      <c r="B30" s="2" t="s">
        <v>48</v>
      </c>
      <c r="C30" s="18">
        <v>12</v>
      </c>
      <c r="D30" s="25"/>
      <c r="E30" s="30">
        <f t="shared" si="1"/>
        <v>2</v>
      </c>
      <c r="F30" s="25"/>
      <c r="G30" s="25"/>
      <c r="H30" s="25"/>
      <c r="I30" s="25"/>
      <c r="K30" s="31">
        <v>1</v>
      </c>
      <c r="M30" s="25"/>
      <c r="N30" s="32"/>
      <c r="O30" s="32"/>
      <c r="U30" s="18">
        <v>2</v>
      </c>
    </row>
    <row r="31" spans="1:22" x14ac:dyDescent="0.3">
      <c r="A31" s="32" t="s">
        <v>8</v>
      </c>
      <c r="B31" s="32" t="s">
        <v>2</v>
      </c>
      <c r="C31" s="25">
        <v>1</v>
      </c>
      <c r="D31" s="25"/>
      <c r="E31" s="30">
        <f t="shared" si="1"/>
        <v>4</v>
      </c>
      <c r="F31" s="43">
        <v>1</v>
      </c>
      <c r="G31" s="25"/>
      <c r="H31" s="25"/>
      <c r="I31" s="25"/>
      <c r="J31" s="25"/>
      <c r="K31" s="31">
        <v>2</v>
      </c>
      <c r="L31" s="25">
        <v>3</v>
      </c>
      <c r="M31" s="25"/>
      <c r="N31" s="32"/>
      <c r="O31" s="32"/>
      <c r="P31" s="25"/>
      <c r="Q31" s="25"/>
      <c r="R31" s="25"/>
      <c r="S31" s="25"/>
      <c r="T31" s="25"/>
      <c r="U31" s="25">
        <v>4</v>
      </c>
      <c r="V31" s="25"/>
    </row>
    <row r="32" spans="1:22" x14ac:dyDescent="0.3">
      <c r="A32" s="2" t="s">
        <v>3</v>
      </c>
      <c r="B32" s="2" t="s">
        <v>2</v>
      </c>
      <c r="C32" s="18">
        <v>2</v>
      </c>
      <c r="D32" s="25">
        <v>1</v>
      </c>
      <c r="E32" s="30">
        <f t="shared" si="1"/>
        <v>3</v>
      </c>
      <c r="F32" s="39"/>
      <c r="G32" s="25"/>
      <c r="H32" s="25"/>
      <c r="I32" s="25"/>
      <c r="K32" s="31">
        <v>1</v>
      </c>
      <c r="L32" s="38"/>
      <c r="M32" s="39">
        <v>2</v>
      </c>
      <c r="N32" s="32"/>
      <c r="O32" s="32"/>
      <c r="U32" s="18">
        <v>3</v>
      </c>
    </row>
    <row r="33" spans="1:22" x14ac:dyDescent="0.3">
      <c r="A33" s="2" t="s">
        <v>9</v>
      </c>
      <c r="B33" s="2" t="s">
        <v>2</v>
      </c>
      <c r="C33" s="18">
        <v>3</v>
      </c>
      <c r="D33" s="25"/>
      <c r="E33" s="30">
        <f t="shared" si="1"/>
        <v>3</v>
      </c>
      <c r="F33" s="43">
        <v>1</v>
      </c>
      <c r="G33" s="25"/>
      <c r="H33" s="25"/>
      <c r="I33" s="25"/>
      <c r="K33" s="31">
        <v>2</v>
      </c>
      <c r="M33" s="25"/>
      <c r="N33" s="32"/>
      <c r="O33" s="32"/>
      <c r="U33" s="18">
        <v>3</v>
      </c>
    </row>
    <row r="34" spans="1:22" x14ac:dyDescent="0.3">
      <c r="A34" s="2" t="s">
        <v>4</v>
      </c>
      <c r="B34" s="2" t="s">
        <v>2</v>
      </c>
      <c r="C34" s="18">
        <v>4</v>
      </c>
      <c r="D34" s="25"/>
      <c r="E34" s="30">
        <f t="shared" si="1"/>
        <v>3</v>
      </c>
      <c r="F34" s="43">
        <v>1</v>
      </c>
      <c r="G34" s="25"/>
      <c r="H34" s="25"/>
      <c r="I34" s="25"/>
      <c r="K34" s="31">
        <v>2</v>
      </c>
      <c r="M34" s="25"/>
      <c r="N34" s="32"/>
      <c r="O34" s="32"/>
      <c r="U34" s="18">
        <v>3</v>
      </c>
    </row>
    <row r="35" spans="1:22" x14ac:dyDescent="0.3">
      <c r="A35" s="2" t="s">
        <v>10</v>
      </c>
      <c r="B35" s="2" t="s">
        <v>2</v>
      </c>
      <c r="C35" s="18">
        <v>5</v>
      </c>
      <c r="D35" s="25"/>
      <c r="E35" s="30">
        <f t="shared" si="1"/>
        <v>3</v>
      </c>
      <c r="F35" s="55">
        <v>1</v>
      </c>
      <c r="G35" s="25"/>
      <c r="H35" s="25"/>
      <c r="I35" s="25"/>
      <c r="K35" s="31">
        <v>2</v>
      </c>
      <c r="M35" s="25"/>
      <c r="N35" s="32"/>
      <c r="O35" s="32"/>
      <c r="U35" s="18">
        <v>3</v>
      </c>
    </row>
    <row r="36" spans="1:22" x14ac:dyDescent="0.3">
      <c r="A36" s="2" t="s">
        <v>5</v>
      </c>
      <c r="B36" s="2" t="s">
        <v>2</v>
      </c>
      <c r="C36" s="18">
        <v>6</v>
      </c>
      <c r="D36" s="25"/>
      <c r="E36" s="30">
        <f t="shared" si="1"/>
        <v>3</v>
      </c>
      <c r="F36" s="43">
        <v>1</v>
      </c>
      <c r="G36" s="25"/>
      <c r="H36" s="25"/>
      <c r="I36" s="25"/>
      <c r="K36" s="31">
        <v>2</v>
      </c>
      <c r="M36" s="25"/>
      <c r="N36" s="32"/>
      <c r="O36" s="32"/>
      <c r="U36" s="18">
        <v>3</v>
      </c>
    </row>
    <row r="37" spans="1:22" x14ac:dyDescent="0.3">
      <c r="A37" s="40" t="s">
        <v>11</v>
      </c>
      <c r="B37" s="41" t="s">
        <v>2</v>
      </c>
      <c r="C37" s="42">
        <v>7</v>
      </c>
      <c r="D37" s="25">
        <v>2</v>
      </c>
      <c r="E37" s="30">
        <f>COUNT(F37:W37)</f>
        <v>0</v>
      </c>
      <c r="F37" s="43"/>
      <c r="G37" s="43"/>
      <c r="H37" s="25"/>
      <c r="I37" s="25"/>
      <c r="J37" s="25"/>
      <c r="K37" s="37"/>
      <c r="L37" s="25"/>
      <c r="M37" s="25"/>
      <c r="N37" s="32"/>
      <c r="O37" s="32"/>
      <c r="P37" s="25"/>
      <c r="Q37" s="25"/>
      <c r="R37" s="25"/>
      <c r="S37" s="25"/>
      <c r="T37" s="25"/>
      <c r="U37" s="43"/>
      <c r="V37" s="25"/>
    </row>
    <row r="38" spans="1:22" x14ac:dyDescent="0.3">
      <c r="A38" s="44" t="s">
        <v>6</v>
      </c>
      <c r="B38" s="44" t="s">
        <v>2</v>
      </c>
      <c r="C38" s="45">
        <v>8</v>
      </c>
      <c r="D38" s="45"/>
      <c r="E38" s="46">
        <f t="shared" ref="E38:E55" si="2">COUNT(F38:V38)</f>
        <v>3</v>
      </c>
      <c r="F38" s="47">
        <v>1</v>
      </c>
      <c r="G38" s="47"/>
      <c r="H38" s="45"/>
      <c r="I38" s="45"/>
      <c r="J38" s="45"/>
      <c r="K38" s="48">
        <v>2</v>
      </c>
      <c r="L38" s="45"/>
      <c r="M38" s="45"/>
      <c r="N38" s="44"/>
      <c r="O38" s="44"/>
      <c r="P38" s="45"/>
      <c r="Q38" s="45"/>
      <c r="R38" s="45"/>
      <c r="S38" s="45"/>
      <c r="T38" s="45"/>
      <c r="U38" s="45">
        <v>3</v>
      </c>
      <c r="V38" s="45"/>
    </row>
    <row r="39" spans="1:22" x14ac:dyDescent="0.3">
      <c r="A39" s="49" t="s">
        <v>7</v>
      </c>
      <c r="B39" s="49" t="s">
        <v>2</v>
      </c>
      <c r="C39" s="50">
        <v>10</v>
      </c>
      <c r="D39" s="25">
        <v>3</v>
      </c>
      <c r="E39" s="51">
        <f t="shared" si="2"/>
        <v>2</v>
      </c>
      <c r="F39" s="53">
        <v>1</v>
      </c>
      <c r="G39" s="53"/>
      <c r="H39" s="50"/>
      <c r="I39" s="50"/>
      <c r="J39" s="50">
        <v>2</v>
      </c>
      <c r="K39" s="52"/>
      <c r="L39" s="50"/>
      <c r="M39" s="50"/>
      <c r="N39" s="49"/>
      <c r="O39" s="49"/>
      <c r="P39" s="50"/>
      <c r="Q39" s="50"/>
      <c r="R39" s="50"/>
      <c r="S39" s="50"/>
      <c r="T39" s="50"/>
      <c r="U39" s="53"/>
      <c r="V39" s="50"/>
    </row>
    <row r="40" spans="1:22" x14ac:dyDescent="0.3">
      <c r="A40" s="2" t="s">
        <v>13</v>
      </c>
      <c r="B40" s="2" t="s">
        <v>12</v>
      </c>
      <c r="C40" s="18">
        <v>1</v>
      </c>
      <c r="D40" s="45"/>
      <c r="E40" s="30">
        <f t="shared" si="2"/>
        <v>3</v>
      </c>
      <c r="F40" s="25"/>
      <c r="G40" s="25"/>
      <c r="H40" s="25"/>
      <c r="I40" s="25"/>
      <c r="K40" s="31">
        <v>1</v>
      </c>
      <c r="M40" s="25">
        <v>2</v>
      </c>
      <c r="N40" s="32"/>
      <c r="O40" s="32"/>
      <c r="U40" s="18">
        <v>3</v>
      </c>
    </row>
    <row r="41" spans="1:22" x14ac:dyDescent="0.3">
      <c r="A41" s="2" t="s">
        <v>20</v>
      </c>
      <c r="B41" s="2" t="s">
        <v>12</v>
      </c>
      <c r="C41" s="18">
        <v>2</v>
      </c>
      <c r="D41" s="10"/>
      <c r="E41" s="30">
        <f t="shared" si="2"/>
        <v>3</v>
      </c>
      <c r="F41" s="25"/>
      <c r="G41" s="25"/>
      <c r="H41" s="25"/>
      <c r="I41" s="25"/>
      <c r="K41" s="31">
        <v>1</v>
      </c>
      <c r="M41" s="25">
        <v>2</v>
      </c>
      <c r="N41" s="32"/>
      <c r="O41" s="32"/>
      <c r="U41" s="18">
        <v>3</v>
      </c>
    </row>
    <row r="42" spans="1:22" x14ac:dyDescent="0.3">
      <c r="A42" s="2" t="s">
        <v>14</v>
      </c>
      <c r="B42" s="2" t="s">
        <v>12</v>
      </c>
      <c r="C42" s="18">
        <v>3</v>
      </c>
      <c r="D42" s="25"/>
      <c r="E42" s="30">
        <f t="shared" si="2"/>
        <v>2</v>
      </c>
      <c r="F42" s="25"/>
      <c r="G42" s="25"/>
      <c r="H42" s="25"/>
      <c r="I42" s="25"/>
      <c r="K42" s="31">
        <v>1</v>
      </c>
      <c r="M42" s="25"/>
      <c r="N42" s="32"/>
      <c r="O42" s="32"/>
      <c r="U42" s="18">
        <v>2</v>
      </c>
    </row>
    <row r="43" spans="1:22" x14ac:dyDescent="0.3">
      <c r="A43" s="2" t="s">
        <v>21</v>
      </c>
      <c r="B43" s="2" t="s">
        <v>12</v>
      </c>
      <c r="C43" s="18">
        <v>4</v>
      </c>
      <c r="D43" s="25"/>
      <c r="E43" s="30">
        <f t="shared" si="2"/>
        <v>3</v>
      </c>
      <c r="F43" s="25"/>
      <c r="G43" s="25"/>
      <c r="H43" s="25"/>
      <c r="I43" s="25"/>
      <c r="K43" s="31">
        <v>1</v>
      </c>
      <c r="M43" s="25">
        <v>2</v>
      </c>
      <c r="N43" s="32"/>
      <c r="O43" s="32"/>
      <c r="U43" s="18">
        <v>3</v>
      </c>
    </row>
    <row r="44" spans="1:22" x14ac:dyDescent="0.3">
      <c r="A44" s="2" t="s">
        <v>15</v>
      </c>
      <c r="B44" s="2" t="s">
        <v>12</v>
      </c>
      <c r="C44" s="18">
        <v>5</v>
      </c>
      <c r="D44" s="25"/>
      <c r="E44" s="30">
        <f t="shared" si="2"/>
        <v>2</v>
      </c>
      <c r="F44" s="25"/>
      <c r="G44" s="25"/>
      <c r="H44" s="25"/>
      <c r="I44" s="25"/>
      <c r="K44" s="31">
        <v>1</v>
      </c>
      <c r="M44" s="25"/>
      <c r="N44" s="32"/>
      <c r="O44" s="32"/>
      <c r="U44" s="18">
        <v>2</v>
      </c>
    </row>
    <row r="45" spans="1:22" x14ac:dyDescent="0.3">
      <c r="A45" s="2" t="s">
        <v>22</v>
      </c>
      <c r="B45" s="2" t="s">
        <v>12</v>
      </c>
      <c r="C45" s="18">
        <v>6</v>
      </c>
      <c r="D45" s="25"/>
      <c r="E45" s="30">
        <f t="shared" si="2"/>
        <v>3</v>
      </c>
      <c r="F45" s="25"/>
      <c r="G45" s="25"/>
      <c r="H45" s="25"/>
      <c r="I45" s="25"/>
      <c r="K45" s="31">
        <v>1</v>
      </c>
      <c r="M45" s="25">
        <v>2</v>
      </c>
      <c r="N45" s="32"/>
      <c r="O45" s="32"/>
      <c r="U45" s="18">
        <v>3</v>
      </c>
    </row>
    <row r="46" spans="1:22" x14ac:dyDescent="0.3">
      <c r="A46" s="32" t="s">
        <v>16</v>
      </c>
      <c r="B46" s="32" t="s">
        <v>12</v>
      </c>
      <c r="C46" s="25">
        <v>7</v>
      </c>
      <c r="D46" s="25"/>
      <c r="E46" s="30">
        <f t="shared" si="2"/>
        <v>2</v>
      </c>
      <c r="F46" s="25"/>
      <c r="G46" s="25"/>
      <c r="H46" s="25"/>
      <c r="I46" s="25"/>
      <c r="J46" s="25"/>
      <c r="K46" s="31">
        <v>1</v>
      </c>
      <c r="L46" s="25"/>
      <c r="M46" s="25"/>
      <c r="N46" s="32"/>
      <c r="O46" s="32"/>
      <c r="P46" s="25"/>
      <c r="Q46" s="25"/>
      <c r="R46" s="25"/>
      <c r="S46" s="25"/>
      <c r="T46" s="25"/>
      <c r="U46" s="25">
        <v>2</v>
      </c>
      <c r="V46" s="25"/>
    </row>
    <row r="47" spans="1:22" x14ac:dyDescent="0.3">
      <c r="A47" s="2" t="s">
        <v>23</v>
      </c>
      <c r="B47" s="2" t="s">
        <v>12</v>
      </c>
      <c r="C47" s="18">
        <v>8</v>
      </c>
      <c r="D47" s="25"/>
      <c r="E47" s="30">
        <f t="shared" si="2"/>
        <v>2</v>
      </c>
      <c r="F47" s="25"/>
      <c r="G47" s="25"/>
      <c r="H47" s="25"/>
      <c r="I47" s="25"/>
      <c r="K47" s="31">
        <v>1</v>
      </c>
      <c r="M47" s="25"/>
      <c r="N47" s="32"/>
      <c r="O47" s="32"/>
      <c r="U47" s="18">
        <v>2</v>
      </c>
    </row>
    <row r="48" spans="1:22" x14ac:dyDescent="0.3">
      <c r="A48" s="2" t="s">
        <v>17</v>
      </c>
      <c r="B48" s="2" t="s">
        <v>12</v>
      </c>
      <c r="C48" s="18">
        <v>9</v>
      </c>
      <c r="D48" s="25">
        <v>4</v>
      </c>
      <c r="E48" s="30">
        <f t="shared" si="2"/>
        <v>1</v>
      </c>
      <c r="F48" s="25"/>
      <c r="G48" s="25"/>
      <c r="H48" s="25"/>
      <c r="I48" s="25"/>
      <c r="K48" s="37">
        <v>1</v>
      </c>
      <c r="M48" s="25"/>
      <c r="N48" s="32"/>
      <c r="O48" s="32"/>
      <c r="U48" s="38"/>
    </row>
    <row r="49" spans="1:24" x14ac:dyDescent="0.3">
      <c r="A49" s="2" t="s">
        <v>24</v>
      </c>
      <c r="B49" s="2" t="s">
        <v>12</v>
      </c>
      <c r="C49" s="18">
        <v>10</v>
      </c>
      <c r="D49" s="10"/>
      <c r="E49" s="30">
        <f t="shared" si="2"/>
        <v>2</v>
      </c>
      <c r="F49" s="25"/>
      <c r="G49" s="25"/>
      <c r="H49" s="25"/>
      <c r="I49" s="25"/>
      <c r="K49" s="31">
        <v>1</v>
      </c>
      <c r="M49" s="25"/>
      <c r="N49" s="32"/>
      <c r="O49" s="32"/>
      <c r="U49" s="18">
        <v>2</v>
      </c>
    </row>
    <row r="50" spans="1:24" x14ac:dyDescent="0.3">
      <c r="A50" s="2" t="s">
        <v>10</v>
      </c>
      <c r="B50" s="2" t="s">
        <v>12</v>
      </c>
      <c r="C50" s="18">
        <v>11</v>
      </c>
      <c r="D50" s="25"/>
      <c r="E50" s="30">
        <f t="shared" si="2"/>
        <v>2</v>
      </c>
      <c r="F50" s="25"/>
      <c r="G50" s="25"/>
      <c r="H50" s="25"/>
      <c r="I50" s="25"/>
      <c r="K50" s="31">
        <v>1</v>
      </c>
      <c r="M50" s="25"/>
      <c r="N50" s="32"/>
      <c r="O50" s="32"/>
      <c r="U50" s="18">
        <v>2</v>
      </c>
    </row>
    <row r="51" spans="1:24" x14ac:dyDescent="0.3">
      <c r="A51" s="2" t="s">
        <v>25</v>
      </c>
      <c r="B51" s="2" t="s">
        <v>12</v>
      </c>
      <c r="C51" s="18">
        <v>12</v>
      </c>
      <c r="D51" s="25"/>
      <c r="E51" s="30">
        <f t="shared" si="2"/>
        <v>2</v>
      </c>
      <c r="F51" s="25"/>
      <c r="G51" s="25"/>
      <c r="H51" s="25"/>
      <c r="I51" s="25"/>
      <c r="K51" s="31">
        <v>1</v>
      </c>
      <c r="M51" s="25"/>
      <c r="N51" s="32"/>
      <c r="O51" s="32"/>
      <c r="U51" s="18">
        <v>2</v>
      </c>
    </row>
    <row r="52" spans="1:24" x14ac:dyDescent="0.3">
      <c r="A52" s="2" t="s">
        <v>18</v>
      </c>
      <c r="B52" s="2" t="s">
        <v>12</v>
      </c>
      <c r="C52" s="18">
        <v>13</v>
      </c>
      <c r="D52" s="25"/>
      <c r="E52" s="30">
        <f t="shared" si="2"/>
        <v>2</v>
      </c>
      <c r="F52" s="25"/>
      <c r="G52" s="25"/>
      <c r="H52" s="25"/>
      <c r="I52" s="25"/>
      <c r="K52" s="31">
        <v>1</v>
      </c>
      <c r="M52" s="25"/>
      <c r="N52" s="32"/>
      <c r="O52" s="32"/>
      <c r="U52" s="18">
        <v>2</v>
      </c>
    </row>
    <row r="53" spans="1:24" x14ac:dyDescent="0.3">
      <c r="A53" s="2" t="s">
        <v>26</v>
      </c>
      <c r="B53" s="2" t="s">
        <v>12</v>
      </c>
      <c r="C53" s="18">
        <v>14</v>
      </c>
      <c r="D53" s="25"/>
      <c r="E53" s="30">
        <f t="shared" si="2"/>
        <v>3</v>
      </c>
      <c r="F53" s="25"/>
      <c r="G53" s="25"/>
      <c r="H53" s="25"/>
      <c r="I53" s="25"/>
      <c r="K53" s="31">
        <v>1</v>
      </c>
      <c r="M53" s="25">
        <v>2</v>
      </c>
      <c r="N53" s="32"/>
      <c r="O53" s="32"/>
      <c r="U53" s="18">
        <v>3</v>
      </c>
    </row>
    <row r="54" spans="1:24" x14ac:dyDescent="0.3">
      <c r="A54" s="2" t="s">
        <v>19</v>
      </c>
      <c r="B54" s="2" t="s">
        <v>12</v>
      </c>
      <c r="C54" s="18">
        <v>15</v>
      </c>
      <c r="D54" s="25"/>
      <c r="E54" s="30">
        <f t="shared" si="2"/>
        <v>2</v>
      </c>
      <c r="F54" s="25"/>
      <c r="G54" s="25"/>
      <c r="H54" s="25"/>
      <c r="I54" s="25"/>
      <c r="K54" s="31">
        <v>1</v>
      </c>
      <c r="M54" s="25"/>
      <c r="N54" s="32"/>
      <c r="O54" s="32"/>
      <c r="U54" s="18">
        <v>2</v>
      </c>
    </row>
    <row r="55" spans="1:24" x14ac:dyDescent="0.3">
      <c r="A55" s="2" t="s">
        <v>27</v>
      </c>
      <c r="B55" s="2" t="s">
        <v>12</v>
      </c>
      <c r="C55" s="18">
        <v>16</v>
      </c>
      <c r="D55" s="25"/>
      <c r="E55" s="30">
        <f t="shared" si="2"/>
        <v>2</v>
      </c>
      <c r="F55" s="25"/>
      <c r="G55" s="25"/>
      <c r="H55" s="25"/>
      <c r="I55" s="25"/>
      <c r="K55" s="31">
        <v>1</v>
      </c>
      <c r="M55" s="25"/>
      <c r="N55" s="32"/>
      <c r="O55" s="32"/>
      <c r="U55" s="18">
        <v>2</v>
      </c>
    </row>
    <row r="56" spans="1:24" x14ac:dyDescent="0.3">
      <c r="A56" s="2" t="s">
        <v>29</v>
      </c>
      <c r="B56" s="2" t="s">
        <v>28</v>
      </c>
      <c r="C56" s="18">
        <v>43</v>
      </c>
      <c r="D56" s="25">
        <v>5</v>
      </c>
      <c r="E56" s="30">
        <f>COUNT(F56:W56)</f>
        <v>2</v>
      </c>
      <c r="F56" s="25"/>
      <c r="G56" s="25"/>
      <c r="H56" s="25"/>
      <c r="I56" s="25"/>
      <c r="K56" s="31">
        <v>1</v>
      </c>
      <c r="M56" s="25"/>
      <c r="N56" s="32"/>
      <c r="O56" s="54"/>
      <c r="U56" s="18">
        <v>2</v>
      </c>
    </row>
    <row r="57" spans="1:24" x14ac:dyDescent="0.3">
      <c r="A57" s="32" t="s">
        <v>30</v>
      </c>
      <c r="B57" s="32" t="s">
        <v>28</v>
      </c>
      <c r="C57" s="25">
        <v>45</v>
      </c>
      <c r="D57" s="25">
        <v>6</v>
      </c>
      <c r="E57" s="30">
        <f>COUNT(F57:W57)</f>
        <v>3</v>
      </c>
      <c r="F57" s="25"/>
      <c r="G57" s="25"/>
      <c r="H57" s="25"/>
      <c r="I57" s="25"/>
      <c r="J57" s="25"/>
      <c r="K57" s="31">
        <v>2</v>
      </c>
      <c r="L57" s="25"/>
      <c r="M57" s="25"/>
      <c r="N57" s="25">
        <v>1</v>
      </c>
      <c r="O57" s="39"/>
      <c r="P57" s="25"/>
      <c r="Q57" s="25"/>
      <c r="R57" s="25"/>
      <c r="S57" s="25"/>
      <c r="T57" s="25"/>
      <c r="U57" s="25">
        <v>3</v>
      </c>
    </row>
    <row r="58" spans="1:24" x14ac:dyDescent="0.3">
      <c r="A58" s="40" t="s">
        <v>117</v>
      </c>
      <c r="B58" s="40" t="s">
        <v>107</v>
      </c>
      <c r="C58" s="55">
        <v>1</v>
      </c>
      <c r="D58" s="25"/>
      <c r="E58" s="30">
        <f>COUNT(F58:V58)</f>
        <v>5</v>
      </c>
      <c r="F58" s="43">
        <v>7</v>
      </c>
      <c r="G58" s="25"/>
      <c r="H58" s="25"/>
      <c r="I58" s="25"/>
      <c r="J58" s="25"/>
      <c r="K58" s="37">
        <v>9</v>
      </c>
      <c r="L58" s="25">
        <v>10</v>
      </c>
      <c r="M58" s="25">
        <v>12</v>
      </c>
      <c r="N58" s="32"/>
      <c r="O58" s="32"/>
      <c r="P58" s="25"/>
      <c r="Q58" s="25"/>
      <c r="R58" s="25"/>
      <c r="S58" s="25"/>
      <c r="T58" s="25"/>
      <c r="U58" s="43">
        <v>25</v>
      </c>
      <c r="V58" s="25"/>
    </row>
    <row r="59" spans="1:24" x14ac:dyDescent="0.3">
      <c r="A59" s="2" t="s">
        <v>115</v>
      </c>
      <c r="B59" s="2" t="s">
        <v>114</v>
      </c>
      <c r="C59" s="18" t="s">
        <v>116</v>
      </c>
      <c r="D59" s="25"/>
      <c r="E59" s="30">
        <f>COUNT(F59:V59)</f>
        <v>6</v>
      </c>
      <c r="F59" s="43">
        <v>1</v>
      </c>
      <c r="G59" s="25">
        <v>2</v>
      </c>
      <c r="H59" s="25"/>
      <c r="I59" s="25">
        <v>3</v>
      </c>
      <c r="K59" s="31">
        <v>4</v>
      </c>
      <c r="M59" s="25"/>
      <c r="N59" s="25">
        <v>5</v>
      </c>
      <c r="O59" s="25"/>
      <c r="U59" s="18">
        <v>6</v>
      </c>
    </row>
    <row r="60" spans="1:24" x14ac:dyDescent="0.3">
      <c r="A60" s="2" t="s">
        <v>50</v>
      </c>
      <c r="B60" s="2" t="s">
        <v>49</v>
      </c>
      <c r="C60" s="18">
        <v>1</v>
      </c>
      <c r="D60" s="25">
        <v>7</v>
      </c>
      <c r="E60" s="30">
        <f>COUNT(F60:W60)</f>
        <v>4</v>
      </c>
      <c r="F60" s="43">
        <v>1</v>
      </c>
      <c r="G60" s="25"/>
      <c r="H60" s="25"/>
      <c r="I60" s="25"/>
      <c r="K60" s="31">
        <v>2</v>
      </c>
      <c r="L60" s="18">
        <v>3</v>
      </c>
      <c r="M60" s="25"/>
      <c r="N60" s="32"/>
      <c r="O60" s="54"/>
      <c r="U60" s="18">
        <v>4</v>
      </c>
    </row>
    <row r="61" spans="1:24" x14ac:dyDescent="0.3">
      <c r="A61" s="2" t="s">
        <v>62</v>
      </c>
      <c r="B61" s="2" t="s">
        <v>49</v>
      </c>
      <c r="C61" s="18">
        <v>2</v>
      </c>
      <c r="D61" s="25">
        <v>8</v>
      </c>
      <c r="E61" s="30">
        <f>COUNT(F61:W61)</f>
        <v>2</v>
      </c>
      <c r="F61" s="43">
        <v>1</v>
      </c>
      <c r="G61" s="25"/>
      <c r="H61" s="25"/>
      <c r="I61" s="39"/>
      <c r="K61" s="31"/>
      <c r="M61" s="25"/>
      <c r="N61" s="32"/>
      <c r="O61" s="54"/>
      <c r="R61" s="18">
        <v>2</v>
      </c>
    </row>
    <row r="62" spans="1:24" x14ac:dyDescent="0.3">
      <c r="A62" s="2" t="s">
        <v>51</v>
      </c>
      <c r="B62" s="2" t="s">
        <v>49</v>
      </c>
      <c r="C62" s="18">
        <v>3</v>
      </c>
      <c r="D62" s="25">
        <v>9</v>
      </c>
      <c r="E62" s="30">
        <f>COUNT(F62:W62)</f>
        <v>1</v>
      </c>
      <c r="F62" s="39"/>
      <c r="G62" s="25"/>
      <c r="H62" s="25"/>
      <c r="I62" s="25"/>
      <c r="K62" s="37">
        <v>1</v>
      </c>
      <c r="M62" s="25"/>
      <c r="N62" s="32"/>
      <c r="O62" s="32"/>
      <c r="U62" s="38"/>
    </row>
    <row r="63" spans="1:24" x14ac:dyDescent="0.3">
      <c r="A63" s="2" t="s">
        <v>63</v>
      </c>
      <c r="B63" s="2" t="s">
        <v>49</v>
      </c>
      <c r="C63" s="18">
        <v>4</v>
      </c>
      <c r="D63" s="25">
        <v>10</v>
      </c>
      <c r="E63" s="30">
        <f t="shared" ref="E63:E68" si="3">COUNT(F63:V63)</f>
        <v>2</v>
      </c>
      <c r="F63" s="43">
        <v>1</v>
      </c>
      <c r="G63" s="25"/>
      <c r="H63" s="25"/>
      <c r="I63" s="39"/>
      <c r="K63" s="31"/>
      <c r="M63" s="25"/>
      <c r="N63" s="32"/>
      <c r="O63" s="32"/>
      <c r="V63" s="18">
        <v>2</v>
      </c>
      <c r="X63" s="56"/>
    </row>
    <row r="64" spans="1:24" x14ac:dyDescent="0.3">
      <c r="A64" s="2" t="s">
        <v>81</v>
      </c>
      <c r="B64" s="2" t="s">
        <v>49</v>
      </c>
      <c r="C64" s="18">
        <v>5</v>
      </c>
      <c r="D64" s="10"/>
      <c r="E64" s="30">
        <f t="shared" si="3"/>
        <v>5</v>
      </c>
      <c r="F64" s="43">
        <v>1</v>
      </c>
      <c r="G64" s="25"/>
      <c r="H64" s="25"/>
      <c r="I64" s="25"/>
      <c r="K64" s="31">
        <v>2</v>
      </c>
      <c r="M64" s="25"/>
      <c r="N64" s="32"/>
      <c r="O64" s="32"/>
      <c r="S64" s="18">
        <v>3</v>
      </c>
      <c r="T64" s="18">
        <v>4</v>
      </c>
      <c r="U64" s="35">
        <v>5</v>
      </c>
    </row>
    <row r="65" spans="1:24" x14ac:dyDescent="0.3">
      <c r="A65" s="2" t="s">
        <v>64</v>
      </c>
      <c r="B65" s="2" t="s">
        <v>49</v>
      </c>
      <c r="C65" s="18">
        <v>6</v>
      </c>
      <c r="D65" s="25">
        <v>11</v>
      </c>
      <c r="E65" s="30">
        <f t="shared" si="3"/>
        <v>2</v>
      </c>
      <c r="F65" s="43">
        <v>1</v>
      </c>
      <c r="G65" s="25"/>
      <c r="H65" s="25"/>
      <c r="I65" s="39"/>
      <c r="K65" s="31"/>
      <c r="M65" s="25"/>
      <c r="N65" s="32"/>
      <c r="O65" s="32"/>
      <c r="V65" s="18">
        <v>2</v>
      </c>
      <c r="X65" s="56"/>
    </row>
    <row r="66" spans="1:24" x14ac:dyDescent="0.3">
      <c r="A66" s="2" t="s">
        <v>53</v>
      </c>
      <c r="B66" s="2" t="s">
        <v>49</v>
      </c>
      <c r="C66" s="18">
        <v>7</v>
      </c>
      <c r="D66" s="10"/>
      <c r="E66" s="30">
        <f t="shared" si="3"/>
        <v>3</v>
      </c>
      <c r="F66" s="43">
        <v>1</v>
      </c>
      <c r="G66" s="25"/>
      <c r="H66" s="25"/>
      <c r="I66" s="25"/>
      <c r="K66" s="31">
        <v>2</v>
      </c>
      <c r="M66" s="25"/>
      <c r="N66" s="32"/>
      <c r="O66" s="32"/>
      <c r="U66" s="35">
        <v>3</v>
      </c>
    </row>
    <row r="67" spans="1:24" x14ac:dyDescent="0.3">
      <c r="A67" s="2" t="s">
        <v>65</v>
      </c>
      <c r="B67" s="2" t="s">
        <v>49</v>
      </c>
      <c r="C67" s="18">
        <v>8</v>
      </c>
      <c r="D67" s="25">
        <v>12</v>
      </c>
      <c r="E67" s="30">
        <f t="shared" si="3"/>
        <v>2</v>
      </c>
      <c r="F67" s="43">
        <v>1</v>
      </c>
      <c r="G67" s="43"/>
      <c r="H67" s="39"/>
      <c r="I67" s="39"/>
      <c r="K67" s="31"/>
      <c r="M67" s="25"/>
      <c r="N67" s="32"/>
      <c r="O67" s="32"/>
      <c r="R67" s="38">
        <v>2</v>
      </c>
    </row>
    <row r="68" spans="1:24" ht="15" thickBot="1" x14ac:dyDescent="0.35">
      <c r="A68" s="57" t="s">
        <v>52</v>
      </c>
      <c r="B68" s="57" t="s">
        <v>49</v>
      </c>
      <c r="C68" s="22">
        <v>9</v>
      </c>
      <c r="D68" s="22">
        <v>13</v>
      </c>
      <c r="E68" s="58">
        <f t="shared" si="3"/>
        <v>2</v>
      </c>
      <c r="F68" s="63">
        <v>1</v>
      </c>
      <c r="G68" s="59">
        <v>2</v>
      </c>
      <c r="H68" s="22"/>
      <c r="I68" s="22"/>
      <c r="J68" s="22"/>
      <c r="K68" s="60"/>
      <c r="L68" s="22"/>
      <c r="M68" s="22"/>
      <c r="N68" s="57"/>
      <c r="O68" s="57"/>
      <c r="P68" s="22"/>
      <c r="Q68" s="22"/>
      <c r="R68" s="22"/>
      <c r="S68" s="22"/>
      <c r="T68" s="22"/>
      <c r="U68" s="22"/>
      <c r="V68" s="22"/>
    </row>
    <row r="69" spans="1:24" ht="3.6" customHeight="1" x14ac:dyDescent="0.3"/>
    <row r="70" spans="1:24" x14ac:dyDescent="0.3">
      <c r="A70" s="1" t="s">
        <v>137</v>
      </c>
    </row>
    <row r="71" spans="1:24" x14ac:dyDescent="0.3">
      <c r="A71" s="18">
        <v>1</v>
      </c>
      <c r="B71" s="61" t="s">
        <v>118</v>
      </c>
      <c r="H71" s="18">
        <v>8</v>
      </c>
      <c r="I71" s="61" t="s">
        <v>144</v>
      </c>
      <c r="J71" s="2"/>
      <c r="K71" s="2"/>
      <c r="N71" s="18"/>
      <c r="O71" s="18"/>
    </row>
    <row r="72" spans="1:24" x14ac:dyDescent="0.3">
      <c r="A72" s="18">
        <v>2</v>
      </c>
      <c r="B72" s="62" t="s">
        <v>138</v>
      </c>
      <c r="H72" s="18">
        <v>9</v>
      </c>
      <c r="I72" s="61" t="s">
        <v>139</v>
      </c>
      <c r="J72" s="2"/>
      <c r="K72" s="2"/>
      <c r="N72" s="18"/>
      <c r="O72" s="18"/>
    </row>
    <row r="73" spans="1:24" x14ac:dyDescent="0.3">
      <c r="A73" s="18">
        <v>3</v>
      </c>
      <c r="B73" s="61" t="s">
        <v>142</v>
      </c>
      <c r="H73" s="18">
        <v>10</v>
      </c>
      <c r="I73" s="61" t="s">
        <v>113</v>
      </c>
      <c r="J73" s="2"/>
      <c r="K73" s="2"/>
      <c r="N73" s="18"/>
      <c r="O73" s="18"/>
    </row>
    <row r="74" spans="1:24" x14ac:dyDescent="0.3">
      <c r="A74" s="18">
        <v>4</v>
      </c>
      <c r="B74" s="61" t="s">
        <v>143</v>
      </c>
      <c r="H74" s="18">
        <v>11</v>
      </c>
      <c r="I74" s="61" t="s">
        <v>113</v>
      </c>
      <c r="J74" s="2"/>
      <c r="K74" s="2"/>
      <c r="N74" s="18"/>
      <c r="O74" s="18"/>
    </row>
    <row r="75" spans="1:24" x14ac:dyDescent="0.3">
      <c r="A75" s="18">
        <v>5</v>
      </c>
      <c r="B75" s="61" t="s">
        <v>125</v>
      </c>
      <c r="H75" s="18">
        <v>12</v>
      </c>
      <c r="I75" s="61" t="s">
        <v>130</v>
      </c>
      <c r="J75" s="2"/>
      <c r="K75" s="2"/>
      <c r="N75" s="18"/>
      <c r="O75" s="18"/>
    </row>
    <row r="76" spans="1:24" x14ac:dyDescent="0.3">
      <c r="A76" s="18">
        <v>6</v>
      </c>
      <c r="B76" s="61" t="s">
        <v>125</v>
      </c>
      <c r="H76" s="18">
        <v>13</v>
      </c>
      <c r="I76" s="61" t="s">
        <v>119</v>
      </c>
      <c r="J76" s="2"/>
      <c r="K76" s="2"/>
      <c r="N76" s="18"/>
      <c r="O76" s="18"/>
    </row>
    <row r="77" spans="1:24" x14ac:dyDescent="0.3">
      <c r="A77" s="18">
        <v>7</v>
      </c>
      <c r="B77" s="61" t="s">
        <v>125</v>
      </c>
      <c r="H77" s="78" t="s">
        <v>145</v>
      </c>
      <c r="I77" s="61" t="s">
        <v>146</v>
      </c>
    </row>
    <row r="84" spans="1:1" x14ac:dyDescent="0.3">
      <c r="A84" s="18"/>
    </row>
    <row r="85" spans="1:1" x14ac:dyDescent="0.3">
      <c r="A85" s="18"/>
    </row>
  </sheetData>
  <sortState xmlns:xlrd2="http://schemas.microsoft.com/office/spreadsheetml/2017/richdata2" ref="A8:X68">
    <sortCondition ref="B8:B68"/>
    <sortCondition ref="C8:C68"/>
  </sortState>
  <mergeCells count="1">
    <mergeCell ref="A2:B2"/>
  </mergeCells>
  <hyperlinks>
    <hyperlink ref="F2" r:id="rId1" xr:uid="{022B04FB-A917-4F0B-BAA2-34BF6E7469D3}"/>
    <hyperlink ref="F4:F5" r:id="rId2" display="Indskrænkn. i benyt-" xr:uid="{F15B121B-111D-4197-A2FE-DF4797944940}"/>
    <hyperlink ref="G2" r:id="rId3" xr:uid="{CEB6F410-3FBC-4E65-A982-58C8FE06C31F}"/>
    <hyperlink ref="G4:G5" r:id="rId4" display="Fælles" xr:uid="{1C5CA384-6EC3-4D22-A796-C2DD5D181B21}"/>
    <hyperlink ref="H4:H5" r:id="rId5" display="Udstykning af" xr:uid="{E736189D-A4E8-4A75-94EB-0CA981D8BAEA}"/>
    <hyperlink ref="H4" r:id="rId6" xr:uid="{E5BC42ED-A3E6-477E-8D4D-A808A641733A}"/>
    <hyperlink ref="I2" r:id="rId7" display="https://philipsdalsplantage.dk/bjergestranddokumenter/l5279.pdf" xr:uid="{3C20E36C-90AF-47B4-B98D-BCEAA5A55C41}"/>
    <hyperlink ref="I4:I5" r:id="rId8" display="Brug af fællesveje" xr:uid="{AE5BB8DD-FD71-46D2-9994-F0A3F16793B7}"/>
    <hyperlink ref="K2" r:id="rId9" xr:uid="{24E678EF-26DD-4315-9CEE-7C5F8B77BC83}"/>
    <hyperlink ref="K4:K5" r:id="rId10" display="Bebyggelse/" xr:uid="{68E0476C-5EDD-4A63-9F38-7003B2B9DB99}"/>
    <hyperlink ref="L2" r:id="rId11" xr:uid="{983F1521-14EB-40BD-832A-8A1C7DEB0751}"/>
    <hyperlink ref="M2" r:id="rId12" xr:uid="{632AB23B-B984-4D29-9BCF-5BCE3FB3DF0E}"/>
    <hyperlink ref="M4:M5" r:id="rId13" display="Oversigt øst" xr:uid="{F7E87B23-F7D1-458D-9982-F4B9BF83A767}"/>
    <hyperlink ref="L4:L5" r:id="rId14" display="Oversigt vest" xr:uid="{1556F069-C957-4B88-96F2-E7B4040BA5B8}"/>
    <hyperlink ref="M5" r:id="rId15" xr:uid="{26291866-B387-4F43-8F11-36C289F6D35E}"/>
    <hyperlink ref="N2" r:id="rId16" xr:uid="{FB7083C5-42F6-40A7-A472-730DDBE44E4C}"/>
    <hyperlink ref="O2" r:id="rId17" display="https://philipsdalsplantage.dk/bjergestranddokumenter/L2042.pdf" xr:uid="{D7118CF9-3107-4604-8D97-4E2834608DA4}"/>
    <hyperlink ref="P2" r:id="rId18" xr:uid="{D1CA2974-EA8D-48BD-A93B-66CF8AEC2C50}"/>
    <hyperlink ref="N4:N5" r:id="rId19" display="Transfor-" xr:uid="{69510B33-20B2-487F-B964-0BB6DB865B3E}"/>
    <hyperlink ref="O4:O5" r:id="rId20" display="Højspæn-" xr:uid="{A3210124-F2FE-4288-BA22-8C19FD8C170B}"/>
    <hyperlink ref="P4:P5" r:id="rId21" display="Istands,/vedl." xr:uid="{5538850F-01B6-4270-B272-6996FF4969FE}"/>
    <hyperlink ref="Q2" r:id="rId22" display="https://philipsdalsplantage.dk/bjergestranddokumenter/L3720.pdf" xr:uid="{3248A85A-1CF4-46FF-9DC6-DBC704C71E2C}"/>
    <hyperlink ref="R2" r:id="rId23" xr:uid="{12C1B713-7126-4BF3-A9EB-B8F894769442}"/>
    <hyperlink ref="S2" r:id="rId24" xr:uid="{516B80FE-4264-46DA-92BC-27F738D46C28}"/>
    <hyperlink ref="T2" r:id="rId25" xr:uid="{0DDE5172-DB75-4392-A6EC-D8EAB5864D6E}"/>
    <hyperlink ref="U2" r:id="rId26" xr:uid="{1460D6EC-D4D8-4364-A61E-AF51B04247FC}"/>
    <hyperlink ref="V2" r:id="rId27" display="https://philipsdalsplantage.dk/bjergestranddokumenter/1012439042.pdf" xr:uid="{87AC9BC4-7665-46D5-8A5D-2DBD13FBC858}"/>
    <hyperlink ref="Q4:Q5" r:id="rId28" display="Brug af" xr:uid="{B194E141-2469-40A3-8987-59D8DA9BF608}"/>
    <hyperlink ref="R4:R5" r:id="rId29" display="Oversigt ved" xr:uid="{FDFCB67E-B8D0-4940-B9BE-30ECE7FCB7C9}"/>
    <hyperlink ref="S4:S5" r:id="rId30" display="Byggelinje" xr:uid="{C45010AB-3E8C-4626-BF21-ACC078A974F6}"/>
    <hyperlink ref="T4:T5" r:id="rId31" display="Tagetage Ved" xr:uid="{77DB53AF-4FDB-4D76-AC2D-BAA0DEF7E2F2}"/>
    <hyperlink ref="U4:U5" r:id="rId32" display="Tillæg/ændring " xr:uid="{6975917B-8562-424B-8938-69BCD034FAB5}"/>
    <hyperlink ref="V4:V5" r:id="rId33" display="Bebyggelse for Ved" xr:uid="{B21464A5-9DAB-463C-B5E7-B689267BC3C8}"/>
  </hyperlinks>
  <pageMargins left="0.19685039370078741" right="0.19685039370078741" top="0.19685039370078741" bottom="0.19685039370078741" header="0" footer="0"/>
  <pageSetup paperSize="9" fitToHeight="0" orientation="landscape" horizontalDpi="4294967293" verticalDpi="0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R. Rasmussen</dc:creator>
  <cp:lastModifiedBy>Jens R. Rasmussen</cp:lastModifiedBy>
  <cp:lastPrinted>2022-04-20T11:03:30Z</cp:lastPrinted>
  <dcterms:created xsi:type="dcterms:W3CDTF">2021-03-22T14:22:54Z</dcterms:created>
  <dcterms:modified xsi:type="dcterms:W3CDTF">2022-04-25T18:03:55Z</dcterms:modified>
</cp:coreProperties>
</file>